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/Desktop/Baseball Recovery Folder/"/>
    </mc:Choice>
  </mc:AlternateContent>
  <xr:revisionPtr revIDLastSave="0" documentId="13_ncr:1_{B31D7EE9-887E-524F-8AC6-C71A2FAC4E29}" xr6:coauthVersionLast="34" xr6:coauthVersionMax="34" xr10:uidLastSave="{00000000-0000-0000-0000-000000000000}"/>
  <bookViews>
    <workbookView xWindow="15180" yWindow="460" windowWidth="27640" windowHeight="16940" xr2:uid="{95EBE898-AC31-D642-9FA1-A615DFD72A49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23" i="1"/>
  <c r="F50" i="1"/>
  <c r="E50" i="1"/>
  <c r="F23" i="1"/>
  <c r="F52" i="1" s="1"/>
  <c r="E23" i="1"/>
  <c r="E52" i="1" s="1"/>
  <c r="D50" i="1"/>
  <c r="D23" i="1"/>
  <c r="D52" i="1" s="1"/>
  <c r="G52" i="1" l="1"/>
  <c r="E55" i="1"/>
  <c r="F54" i="1" s="1"/>
  <c r="F55" i="1" s="1"/>
</calcChain>
</file>

<file path=xl/sharedStrings.xml><?xml version="1.0" encoding="utf-8"?>
<sst xmlns="http://schemas.openxmlformats.org/spreadsheetml/2006/main" count="58" uniqueCount="51">
  <si>
    <t>2020 Budget---Income &amp; Expenses</t>
  </si>
  <si>
    <t>INCOME</t>
  </si>
  <si>
    <t>Budget</t>
  </si>
  <si>
    <t>Admissions:</t>
  </si>
  <si>
    <t>Legion</t>
  </si>
  <si>
    <t>Teener</t>
  </si>
  <si>
    <t>Donations/Grants</t>
  </si>
  <si>
    <t>Expedition League:</t>
  </si>
  <si>
    <t>Concessions/Equipment</t>
  </si>
  <si>
    <t>Field Equipment Rental</t>
  </si>
  <si>
    <t>Outfield Signs</t>
  </si>
  <si>
    <t>Sound System Rent</t>
  </si>
  <si>
    <t>Fundraisers:</t>
  </si>
  <si>
    <t>Silent Auction Chili Feed</t>
  </si>
  <si>
    <t>Chili Feed</t>
  </si>
  <si>
    <t>50/50 Chili Feed only</t>
  </si>
  <si>
    <t>Camp</t>
  </si>
  <si>
    <t>Merchandise</t>
  </si>
  <si>
    <t>Outfield Signs Teener Field</t>
  </si>
  <si>
    <t>Programs</t>
  </si>
  <si>
    <t>Season Passes</t>
  </si>
  <si>
    <t>Tourney Registrations</t>
  </si>
  <si>
    <t>Miscellaneous</t>
  </si>
  <si>
    <t>TOTAL INCOME</t>
  </si>
  <si>
    <t>EXPENSES</t>
  </si>
  <si>
    <t>Acctg/State Fees/Taxes</t>
  </si>
  <si>
    <t>Equipment for players</t>
  </si>
  <si>
    <t>Insurance/Liability/Registrations</t>
  </si>
  <si>
    <t>Office Supplies/PO Box</t>
  </si>
  <si>
    <t>Road Trips:</t>
  </si>
  <si>
    <t>Transportation</t>
  </si>
  <si>
    <t xml:space="preserve">  Teeners</t>
  </si>
  <si>
    <t>Lodging</t>
  </si>
  <si>
    <t>Teeners</t>
  </si>
  <si>
    <t>Meals</t>
  </si>
  <si>
    <t>Salaries/Wages:</t>
  </si>
  <si>
    <t>Coaches</t>
  </si>
  <si>
    <t>Umpires</t>
  </si>
  <si>
    <t>Tournament Registrations</t>
  </si>
  <si>
    <t>Umpire Scheduler</t>
  </si>
  <si>
    <t>Webpage Fee</t>
  </si>
  <si>
    <t>Loan Repayment</t>
  </si>
  <si>
    <t>TOTAL EXPENSES</t>
  </si>
  <si>
    <t>Net Income (Loss)</t>
  </si>
  <si>
    <t>Cash Reconciliation</t>
  </si>
  <si>
    <t>Cash Balance Beginning</t>
  </si>
  <si>
    <t>July</t>
  </si>
  <si>
    <t>August</t>
  </si>
  <si>
    <t>Maintenance Fields/Equipment</t>
  </si>
  <si>
    <t>Cash Balance Ending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</si>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</sst>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4" fontId="0" fillId="0" borderId="0" xfId="0" applyNumberFormat="1" applyFill="1"/>
    <xf numFmtId="164" fontId="1" fillId="0" borderId="1" xfId="0" applyNumberFormat="1" applyFont="1" applyBorder="1"/>
    <xf numFmtId="0" fontId="1" fillId="0" borderId="0" xfId="0" applyFont="1" applyFill="1"/>
    <xf numFmtId="0" fontId="0" fillId="0" borderId="0" xfId="0" applyFill="1"/>
    <xf numFmtId="0" fontId="0" fillId="0" borderId="0" xfId="0" applyAlignment="1">
      <alignment horizontal="left" indent="1"/>
    </xf>
    <xf numFmtId="4" fontId="0" fillId="0" borderId="2" xfId="0" applyNumberFormat="1" applyBorder="1"/>
    <xf numFmtId="14" fontId="1" fillId="0" borderId="0" xfId="0" applyNumberFormat="1" applyFont="1"/>
    <xf numFmtId="164" fontId="1" fillId="0" borderId="3" xfId="0" applyNumberFormat="1" applyFont="1" applyBorder="1"/>
    <xf numFmtId="164" fontId="1" fillId="0" borderId="0" xfId="0" applyNumberFormat="1" applyFont="1"/>
    <xf numFmtId="164" fontId="0" fillId="0" borderId="2" xfId="0" applyNumberFormat="1" applyBorder="1"/>
    <xf numFmtId="4" fontId="1" fillId="0" borderId="0" xfId="0" applyNumberFormat="1" applyFont="1"/>
    <xf numFmtId="4" fontId="1" fillId="0" borderId="0" xfId="0" applyNumberFormat="1" applyFont="1" applyFill="1"/>
    <xf numFmtId="164" fontId="0" fillId="2" borderId="2" xfId="0" applyNumberFormat="1" applyFill="1" applyBorder="1"/>
    <xf numFmtId="164" fontId="1" fillId="2" borderId="1" xfId="0" applyNumberFormat="1" applyFont="1" applyFill="1" applyBorder="1"/>
    <xf numFmtId="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BA81B-9D01-A649-B009-4159E511F083}">
  <sheetPr>
    <pageSetUpPr fitToPage="1"/>
  </sheetPr>
  <dimension ref="A1:G55"/>
  <sheetViews>
    <sheetView tabSelected="1" topLeftCell="A21" workbookViewId="0">
      <selection activeCell="J51" sqref="J51"/>
    </sheetView>
  </sheetViews>
  <sheetFormatPr baseColWidth="10" defaultRowHeight="16" x14ac:dyDescent="0.2"/>
  <cols>
    <col min="2" max="2" width="26" customWidth="1"/>
    <col min="3" max="3" width="21.5" customWidth="1"/>
  </cols>
  <sheetData>
    <row r="1" spans="1:7" x14ac:dyDescent="0.2">
      <c r="A1" s="1" t="s">
        <v>0</v>
      </c>
      <c r="D1" s="2">
        <v>2020</v>
      </c>
    </row>
    <row r="2" spans="1:7" x14ac:dyDescent="0.2">
      <c r="A2" s="1" t="s">
        <v>1</v>
      </c>
      <c r="D2" s="3" t="s">
        <v>2</v>
      </c>
      <c r="E2" s="5" t="s">
        <v>46</v>
      </c>
      <c r="F2" s="5" t="s">
        <v>47</v>
      </c>
      <c r="G2" s="14" t="s">
        <v>50</v>
      </c>
    </row>
    <row r="3" spans="1:7" x14ac:dyDescent="0.2">
      <c r="B3" s="1" t="s">
        <v>3</v>
      </c>
      <c r="D3" s="4"/>
      <c r="E3" s="5"/>
      <c r="F3" s="5"/>
      <c r="G3" s="1"/>
    </row>
    <row r="4" spans="1:7" x14ac:dyDescent="0.2">
      <c r="C4" t="s">
        <v>4</v>
      </c>
      <c r="D4" s="5">
        <v>7000</v>
      </c>
      <c r="E4" s="5">
        <v>1823</v>
      </c>
      <c r="F4" s="5"/>
      <c r="G4" s="14">
        <v>2174</v>
      </c>
    </row>
    <row r="5" spans="1:7" x14ac:dyDescent="0.2">
      <c r="C5" t="s">
        <v>5</v>
      </c>
      <c r="D5" s="4">
        <v>1250</v>
      </c>
      <c r="E5" s="4">
        <v>339.8</v>
      </c>
      <c r="F5" s="4"/>
      <c r="G5" s="16">
        <v>1619.8</v>
      </c>
    </row>
    <row r="6" spans="1:7" x14ac:dyDescent="0.2">
      <c r="B6" s="1" t="s">
        <v>6</v>
      </c>
      <c r="D6" s="4">
        <v>2000</v>
      </c>
      <c r="E6" s="4"/>
      <c r="F6" s="4"/>
      <c r="G6" s="16">
        <v>450</v>
      </c>
    </row>
    <row r="7" spans="1:7" x14ac:dyDescent="0.2">
      <c r="B7" s="1" t="s">
        <v>7</v>
      </c>
      <c r="D7" s="4"/>
      <c r="E7" s="4"/>
      <c r="F7" s="4"/>
      <c r="G7" s="16"/>
    </row>
    <row r="8" spans="1:7" x14ac:dyDescent="0.2">
      <c r="C8" t="s">
        <v>8</v>
      </c>
      <c r="D8" s="4">
        <v>3000</v>
      </c>
      <c r="E8" s="4"/>
      <c r="F8" s="4"/>
      <c r="G8" s="16">
        <v>0</v>
      </c>
    </row>
    <row r="9" spans="1:7" x14ac:dyDescent="0.2">
      <c r="C9" t="s">
        <v>9</v>
      </c>
      <c r="D9" s="4">
        <v>1250</v>
      </c>
      <c r="E9" s="4"/>
      <c r="F9" s="4"/>
      <c r="G9" s="16">
        <v>0</v>
      </c>
    </row>
    <row r="10" spans="1:7" x14ac:dyDescent="0.2">
      <c r="C10" t="s">
        <v>10</v>
      </c>
      <c r="D10" s="4">
        <v>23800</v>
      </c>
      <c r="E10" s="4"/>
      <c r="F10" s="4"/>
      <c r="G10" s="16">
        <v>11900</v>
      </c>
    </row>
    <row r="11" spans="1:7" x14ac:dyDescent="0.2">
      <c r="C11" t="s">
        <v>11</v>
      </c>
      <c r="D11" s="6">
        <v>1900</v>
      </c>
      <c r="E11" s="4"/>
      <c r="F11" s="4"/>
      <c r="G11" s="16">
        <v>0</v>
      </c>
    </row>
    <row r="12" spans="1:7" x14ac:dyDescent="0.2">
      <c r="B12" s="1" t="s">
        <v>12</v>
      </c>
      <c r="D12" s="4"/>
      <c r="E12" s="4"/>
      <c r="F12" s="4"/>
      <c r="G12" s="16"/>
    </row>
    <row r="13" spans="1:7" x14ac:dyDescent="0.2">
      <c r="C13" t="s">
        <v>13</v>
      </c>
      <c r="D13" s="4">
        <v>1300</v>
      </c>
      <c r="E13" s="4"/>
      <c r="F13" s="4"/>
      <c r="G13" s="16">
        <v>1495</v>
      </c>
    </row>
    <row r="14" spans="1:7" x14ac:dyDescent="0.2">
      <c r="C14" t="s">
        <v>14</v>
      </c>
      <c r="D14" s="4">
        <v>8000</v>
      </c>
      <c r="E14" s="4"/>
      <c r="F14" s="4"/>
      <c r="G14" s="16">
        <v>8259.39</v>
      </c>
    </row>
    <row r="15" spans="1:7" x14ac:dyDescent="0.2">
      <c r="C15" t="s">
        <v>15</v>
      </c>
      <c r="D15" s="4">
        <v>300</v>
      </c>
      <c r="E15" s="4"/>
      <c r="F15" s="4"/>
      <c r="G15" s="16">
        <v>319</v>
      </c>
    </row>
    <row r="16" spans="1:7" x14ac:dyDescent="0.2">
      <c r="C16" t="s">
        <v>16</v>
      </c>
      <c r="D16" s="4">
        <v>3000</v>
      </c>
      <c r="E16" s="4"/>
      <c r="F16" s="4"/>
      <c r="G16" s="16">
        <v>0</v>
      </c>
    </row>
    <row r="17" spans="1:7" x14ac:dyDescent="0.2">
      <c r="B17" s="1" t="s">
        <v>17</v>
      </c>
      <c r="D17" s="4">
        <v>0</v>
      </c>
      <c r="E17" s="4">
        <v>25</v>
      </c>
      <c r="F17" s="4"/>
      <c r="G17" s="16">
        <v>25</v>
      </c>
    </row>
    <row r="18" spans="1:7" x14ac:dyDescent="0.2">
      <c r="B18" s="1" t="s">
        <v>18</v>
      </c>
      <c r="D18" s="4">
        <v>5000</v>
      </c>
      <c r="E18" s="4"/>
      <c r="F18" s="4"/>
      <c r="G18" s="16">
        <v>11200</v>
      </c>
    </row>
    <row r="19" spans="1:7" x14ac:dyDescent="0.2">
      <c r="B19" s="1" t="s">
        <v>19</v>
      </c>
      <c r="D19" s="4">
        <v>3500</v>
      </c>
      <c r="E19" s="4"/>
      <c r="F19" s="4"/>
      <c r="G19" s="16">
        <v>3720</v>
      </c>
    </row>
    <row r="20" spans="1:7" x14ac:dyDescent="0.2">
      <c r="B20" s="1" t="s">
        <v>20</v>
      </c>
      <c r="D20" s="4">
        <v>23000</v>
      </c>
      <c r="E20" s="4">
        <v>40</v>
      </c>
      <c r="F20" s="4">
        <v>260</v>
      </c>
      <c r="G20" s="16">
        <v>8222</v>
      </c>
    </row>
    <row r="21" spans="1:7" x14ac:dyDescent="0.2">
      <c r="B21" s="1" t="s">
        <v>21</v>
      </c>
      <c r="D21" s="4">
        <v>1000</v>
      </c>
      <c r="E21" s="4"/>
      <c r="F21" s="4"/>
      <c r="G21" s="16">
        <v>300</v>
      </c>
    </row>
    <row r="22" spans="1:7" x14ac:dyDescent="0.2">
      <c r="B22" s="1" t="s">
        <v>22</v>
      </c>
      <c r="D22" s="4">
        <v>500</v>
      </c>
      <c r="E22" s="4">
        <v>200</v>
      </c>
      <c r="F22" s="4">
        <v>150</v>
      </c>
      <c r="G22" s="16">
        <v>355</v>
      </c>
    </row>
    <row r="23" spans="1:7" x14ac:dyDescent="0.2">
      <c r="A23" s="1" t="s">
        <v>23</v>
      </c>
      <c r="D23" s="7">
        <f>SUM(D4:D22)</f>
        <v>85800</v>
      </c>
      <c r="E23" s="7">
        <f>SUM(E4:E22)</f>
        <v>2427.8000000000002</v>
      </c>
      <c r="F23" s="7">
        <f t="shared" ref="F23:G23" si="0">SUM(F4:F22)</f>
        <v>410</v>
      </c>
      <c r="G23" s="19">
        <f t="shared" si="0"/>
        <v>50039.19</v>
      </c>
    </row>
    <row r="24" spans="1:7" x14ac:dyDescent="0.2">
      <c r="A24" s="1" t="s">
        <v>24</v>
      </c>
      <c r="D24" s="4"/>
      <c r="E24" s="5"/>
      <c r="F24" s="5"/>
      <c r="G24" s="1"/>
    </row>
    <row r="25" spans="1:7" x14ac:dyDescent="0.2">
      <c r="B25" s="1" t="s">
        <v>25</v>
      </c>
      <c r="D25" s="5">
        <v>1500</v>
      </c>
      <c r="E25" s="5"/>
      <c r="F25" s="5"/>
      <c r="G25" s="14">
        <v>0</v>
      </c>
    </row>
    <row r="26" spans="1:7" x14ac:dyDescent="0.2">
      <c r="B26" s="8" t="s">
        <v>26</v>
      </c>
      <c r="D26" s="4">
        <v>4000</v>
      </c>
      <c r="E26" s="4">
        <v>2687.02</v>
      </c>
      <c r="F26" s="4">
        <v>350</v>
      </c>
      <c r="G26" s="16">
        <v>3079</v>
      </c>
    </row>
    <row r="27" spans="1:7" x14ac:dyDescent="0.2">
      <c r="B27" s="1" t="s">
        <v>12</v>
      </c>
      <c r="D27" s="4"/>
      <c r="E27" s="4"/>
      <c r="F27" s="4"/>
      <c r="G27" s="16"/>
    </row>
    <row r="28" spans="1:7" x14ac:dyDescent="0.2">
      <c r="C28" t="s">
        <v>14</v>
      </c>
      <c r="D28" s="4">
        <v>2500</v>
      </c>
      <c r="E28" s="4"/>
      <c r="F28" s="4"/>
      <c r="G28" s="16">
        <v>1896.38</v>
      </c>
    </row>
    <row r="29" spans="1:7" x14ac:dyDescent="0.2">
      <c r="B29" s="1" t="s">
        <v>27</v>
      </c>
      <c r="D29" s="4">
        <v>900</v>
      </c>
      <c r="E29" s="5">
        <v>155.72</v>
      </c>
      <c r="F29" s="4"/>
      <c r="G29" s="16">
        <v>630.72</v>
      </c>
    </row>
    <row r="30" spans="1:7" x14ac:dyDescent="0.2">
      <c r="B30" s="8" t="s">
        <v>48</v>
      </c>
      <c r="D30" s="4">
        <v>2500</v>
      </c>
      <c r="E30" s="4">
        <v>596.4</v>
      </c>
      <c r="F30" s="4">
        <v>844.01</v>
      </c>
      <c r="G30" s="16">
        <v>1781.21</v>
      </c>
    </row>
    <row r="31" spans="1:7" x14ac:dyDescent="0.2">
      <c r="B31" s="1" t="s">
        <v>17</v>
      </c>
      <c r="D31" s="4">
        <v>0</v>
      </c>
      <c r="E31" s="4"/>
      <c r="F31" s="4"/>
      <c r="G31" s="16">
        <v>0</v>
      </c>
    </row>
    <row r="32" spans="1:7" x14ac:dyDescent="0.2">
      <c r="B32" s="1" t="s">
        <v>28</v>
      </c>
      <c r="D32" s="4">
        <v>200</v>
      </c>
      <c r="E32" s="4"/>
      <c r="F32" s="4"/>
      <c r="G32" s="16">
        <v>161</v>
      </c>
    </row>
    <row r="33" spans="2:7" x14ac:dyDescent="0.2">
      <c r="B33" s="1" t="s">
        <v>18</v>
      </c>
      <c r="D33" s="4">
        <v>500</v>
      </c>
      <c r="E33" s="4"/>
      <c r="F33" s="4"/>
      <c r="G33" s="16">
        <v>4153.5</v>
      </c>
    </row>
    <row r="34" spans="2:7" x14ac:dyDescent="0.2">
      <c r="B34" s="1" t="s">
        <v>19</v>
      </c>
      <c r="D34" s="4">
        <v>1200</v>
      </c>
      <c r="E34" s="4"/>
      <c r="F34" s="4"/>
      <c r="G34" s="16">
        <v>0</v>
      </c>
    </row>
    <row r="35" spans="2:7" x14ac:dyDescent="0.2">
      <c r="B35" s="1" t="s">
        <v>29</v>
      </c>
      <c r="D35" s="4"/>
      <c r="E35" s="4"/>
      <c r="F35" s="4"/>
      <c r="G35" s="16"/>
    </row>
    <row r="36" spans="2:7" x14ac:dyDescent="0.2">
      <c r="C36" s="9" t="s">
        <v>30</v>
      </c>
      <c r="D36" s="4">
        <v>23000</v>
      </c>
      <c r="E36" s="4">
        <v>2978.25</v>
      </c>
      <c r="F36" s="4">
        <v>1672</v>
      </c>
      <c r="G36" s="16">
        <v>5590.75</v>
      </c>
    </row>
    <row r="37" spans="2:7" x14ac:dyDescent="0.2">
      <c r="C37" s="9" t="s">
        <v>31</v>
      </c>
      <c r="D37" s="4"/>
      <c r="E37" s="4">
        <v>1306.25</v>
      </c>
      <c r="F37" s="4">
        <v>731.5</v>
      </c>
      <c r="G37" s="16">
        <v>2037.75</v>
      </c>
    </row>
    <row r="38" spans="2:7" x14ac:dyDescent="0.2">
      <c r="C38" s="9" t="s">
        <v>32</v>
      </c>
      <c r="D38" s="4">
        <v>8000</v>
      </c>
      <c r="E38" s="4"/>
      <c r="F38" s="4"/>
      <c r="G38" s="16">
        <v>0</v>
      </c>
    </row>
    <row r="39" spans="2:7" x14ac:dyDescent="0.2">
      <c r="C39" s="10" t="s">
        <v>33</v>
      </c>
      <c r="D39" s="4"/>
      <c r="E39" s="4"/>
      <c r="F39" s="4"/>
      <c r="G39" s="16">
        <v>0</v>
      </c>
    </row>
    <row r="40" spans="2:7" x14ac:dyDescent="0.2">
      <c r="C40" s="9" t="s">
        <v>34</v>
      </c>
      <c r="D40" s="4">
        <v>1800</v>
      </c>
      <c r="E40" s="4"/>
      <c r="F40" s="4">
        <v>264.89999999999998</v>
      </c>
      <c r="G40" s="16">
        <v>264.89999999999998</v>
      </c>
    </row>
    <row r="41" spans="2:7" x14ac:dyDescent="0.2">
      <c r="C41" s="10" t="s">
        <v>33</v>
      </c>
      <c r="D41" s="4"/>
      <c r="E41" s="4"/>
      <c r="F41" s="4"/>
      <c r="G41" s="17">
        <v>0</v>
      </c>
    </row>
    <row r="42" spans="2:7" x14ac:dyDescent="0.2">
      <c r="B42" s="1" t="s">
        <v>35</v>
      </c>
      <c r="D42" s="4"/>
      <c r="E42" s="4"/>
      <c r="F42" s="4"/>
      <c r="G42" s="16"/>
    </row>
    <row r="43" spans="2:7" x14ac:dyDescent="0.2">
      <c r="C43" s="9" t="s">
        <v>36</v>
      </c>
      <c r="D43" s="4">
        <v>26500</v>
      </c>
      <c r="E43" s="4">
        <v>7916.7</v>
      </c>
      <c r="F43" s="4"/>
      <c r="G43" s="16">
        <v>23749.67</v>
      </c>
    </row>
    <row r="44" spans="2:7" x14ac:dyDescent="0.2">
      <c r="C44" s="9" t="s">
        <v>37</v>
      </c>
      <c r="D44" s="4">
        <v>10000</v>
      </c>
      <c r="E44" s="4">
        <v>1990</v>
      </c>
      <c r="F44" s="4"/>
      <c r="G44" s="16">
        <v>3660</v>
      </c>
    </row>
    <row r="45" spans="2:7" x14ac:dyDescent="0.2">
      <c r="B45" s="1" t="s">
        <v>38</v>
      </c>
      <c r="D45" s="4">
        <v>500</v>
      </c>
      <c r="E45" s="4">
        <v>200</v>
      </c>
      <c r="F45" s="4"/>
      <c r="G45" s="17">
        <v>625</v>
      </c>
    </row>
    <row r="46" spans="2:7" x14ac:dyDescent="0.2">
      <c r="B46" s="1" t="s">
        <v>39</v>
      </c>
      <c r="D46" s="4">
        <v>500</v>
      </c>
      <c r="E46" s="4"/>
      <c r="F46" s="4"/>
      <c r="G46" s="16">
        <v>0</v>
      </c>
    </row>
    <row r="47" spans="2:7" x14ac:dyDescent="0.2">
      <c r="B47" s="1" t="s">
        <v>40</v>
      </c>
      <c r="D47" s="4">
        <v>450</v>
      </c>
      <c r="E47" s="4"/>
      <c r="F47" s="4"/>
      <c r="G47" s="17">
        <v>337.5</v>
      </c>
    </row>
    <row r="48" spans="2:7" x14ac:dyDescent="0.2">
      <c r="B48" s="1" t="s">
        <v>22</v>
      </c>
      <c r="D48" s="4">
        <v>500</v>
      </c>
      <c r="E48" s="4"/>
      <c r="F48" s="4"/>
      <c r="G48" s="16">
        <v>201</v>
      </c>
    </row>
    <row r="49" spans="1:7" x14ac:dyDescent="0.2">
      <c r="B49" s="1" t="s">
        <v>41</v>
      </c>
      <c r="D49" s="11">
        <v>0</v>
      </c>
      <c r="E49" s="4"/>
      <c r="F49" s="4"/>
      <c r="G49" s="16">
        <v>0</v>
      </c>
    </row>
    <row r="50" spans="1:7" x14ac:dyDescent="0.2">
      <c r="A50" s="1" t="s">
        <v>42</v>
      </c>
      <c r="D50" s="7">
        <f>SUM(D25:D49)</f>
        <v>84550</v>
      </c>
      <c r="E50" s="7">
        <f>SUM(E26:E49)</f>
        <v>17830.34</v>
      </c>
      <c r="F50" s="7">
        <f t="shared" ref="F50:G50" si="1">SUM(F25:F49)</f>
        <v>3862.4100000000003</v>
      </c>
      <c r="G50" s="19">
        <f t="shared" si="1"/>
        <v>48168.380000000005</v>
      </c>
    </row>
    <row r="51" spans="1:7" x14ac:dyDescent="0.2">
      <c r="A51" s="12"/>
      <c r="D51" s="4"/>
      <c r="E51" s="5"/>
      <c r="F51" s="5"/>
      <c r="G51" s="14"/>
    </row>
    <row r="52" spans="1:7" ht="17" thickBot="1" x14ac:dyDescent="0.25">
      <c r="A52" s="1" t="s">
        <v>43</v>
      </c>
      <c r="B52" s="1"/>
      <c r="C52" s="1"/>
      <c r="D52" s="13">
        <f>D23-D50</f>
        <v>1250</v>
      </c>
      <c r="E52" s="13">
        <f t="shared" ref="E52:G52" si="2">E23-E50</f>
        <v>-15402.54</v>
      </c>
      <c r="F52" s="13">
        <f t="shared" si="2"/>
        <v>-3452.4100000000003</v>
      </c>
      <c r="G52" s="13">
        <f t="shared" si="2"/>
        <v>1870.8099999999977</v>
      </c>
    </row>
    <row r="53" spans="1:7" ht="17" thickTop="1" x14ac:dyDescent="0.2">
      <c r="A53" s="1"/>
      <c r="B53" s="1"/>
      <c r="C53" s="1" t="s">
        <v>44</v>
      </c>
      <c r="D53" s="14"/>
      <c r="E53" s="14"/>
      <c r="F53" s="14"/>
    </row>
    <row r="54" spans="1:7" x14ac:dyDescent="0.2">
      <c r="C54" t="s">
        <v>45</v>
      </c>
      <c r="D54" s="20">
        <v>13202.19</v>
      </c>
      <c r="E54" s="5">
        <v>33927.35</v>
      </c>
      <c r="F54" s="5">
        <f t="shared" ref="E54:F54" si="3">E55</f>
        <v>18524.809999999998</v>
      </c>
    </row>
    <row r="55" spans="1:7" x14ac:dyDescent="0.2">
      <c r="C55" t="s">
        <v>49</v>
      </c>
      <c r="E55" s="15">
        <f t="shared" ref="E55:F55" si="4">E54+E52</f>
        <v>18524.809999999998</v>
      </c>
      <c r="F55" s="18">
        <f t="shared" si="4"/>
        <v>15072.399999999998</v>
      </c>
    </row>
  </sheetData>
  <pageMargins left="0.7" right="0.7" top="0.75" bottom="0.75" header="0.3" footer="0.3"/>
  <pageSetup scale="82" orientation="portrait" horizontalDpi="0" verticalDpi="0" copies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2020-08-16T19:04:47Z</cp:lastPrinted>
  <dcterms:created xsi:type="dcterms:W3CDTF">2020-08-16T18:52:22Z</dcterms:created>
  <dcterms:modified xsi:type="dcterms:W3CDTF">2020-08-16T19:12:53Z</dcterms:modified>
</cp:coreProperties>
</file>