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Baseball Recovery Folder/2021 Baseball/"/>
    </mc:Choice>
  </mc:AlternateContent>
  <xr:revisionPtr revIDLastSave="0" documentId="13_ncr:1_{E016A0C8-3098-F948-80CF-FE2C7A51BDB1}" xr6:coauthVersionLast="34" xr6:coauthVersionMax="34" xr10:uidLastSave="{00000000-0000-0000-0000-000000000000}"/>
  <bookViews>
    <workbookView xWindow="-280" yWindow="460" windowWidth="27240" windowHeight="16440" xr2:uid="{493986FE-93B6-734B-B159-0FD6B46977CF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25" i="1"/>
  <c r="F56" i="1" s="1"/>
  <c r="E25" i="1"/>
  <c r="E56" i="1" s="1"/>
  <c r="G54" i="1" l="1"/>
  <c r="G25" i="1"/>
  <c r="D54" i="1"/>
  <c r="D25" i="1"/>
  <c r="D56" i="1" s="1"/>
  <c r="G56" i="1" l="1"/>
</calcChain>
</file>

<file path=xl/sharedStrings.xml><?xml version="1.0" encoding="utf-8"?>
<sst xmlns="http://schemas.openxmlformats.org/spreadsheetml/2006/main" count="63" uniqueCount="57">
  <si>
    <t>2021 Budget</t>
  </si>
  <si>
    <t>INCOME</t>
  </si>
  <si>
    <t>Budget</t>
  </si>
  <si>
    <t>Admissions:</t>
  </si>
  <si>
    <t>Legion</t>
  </si>
  <si>
    <t>Teener</t>
  </si>
  <si>
    <t>Donations/Grants</t>
  </si>
  <si>
    <t>Expedition League:</t>
  </si>
  <si>
    <t>Concessions/Equipment</t>
  </si>
  <si>
    <t>Field Equipment Rental</t>
  </si>
  <si>
    <t>Outfield Signs</t>
  </si>
  <si>
    <t>Sound System Rent</t>
  </si>
  <si>
    <t>Fundraisers:</t>
  </si>
  <si>
    <t>Silent Auction Chili Feed</t>
  </si>
  <si>
    <t>Chili Feed</t>
  </si>
  <si>
    <t>50/50 Chili Feed only</t>
  </si>
  <si>
    <t>Camp</t>
  </si>
  <si>
    <t>Hour A Thon</t>
  </si>
  <si>
    <t>Merchandise</t>
  </si>
  <si>
    <t xml:space="preserve">Player Registration Fees: </t>
  </si>
  <si>
    <t>Outfield Signs Teener Field</t>
  </si>
  <si>
    <t>Program Advertising</t>
  </si>
  <si>
    <t>Season Passes</t>
  </si>
  <si>
    <t>Tourney Registrations</t>
  </si>
  <si>
    <t>Miscellaneous</t>
  </si>
  <si>
    <t>TOTAL INCOME</t>
  </si>
  <si>
    <t>EXPENSES</t>
  </si>
  <si>
    <t>Acctg/Attorney/State Fees/Taxes</t>
  </si>
  <si>
    <t>Equipment for players</t>
  </si>
  <si>
    <t>Insurance/Liability/Registrations</t>
  </si>
  <si>
    <t>Maintenance Fields</t>
  </si>
  <si>
    <t>Office Supplies</t>
  </si>
  <si>
    <t>Programs</t>
  </si>
  <si>
    <t>Road Trips:</t>
  </si>
  <si>
    <t>Transportation:    Legion</t>
  </si>
  <si>
    <t xml:space="preserve">                     Teeners</t>
  </si>
  <si>
    <t>Lodging:                Legion</t>
  </si>
  <si>
    <t xml:space="preserve">                   Teeners</t>
  </si>
  <si>
    <t>Meals:                  Legion</t>
  </si>
  <si>
    <t xml:space="preserve">                  Teeners</t>
  </si>
  <si>
    <t>Salaries/Wages:</t>
  </si>
  <si>
    <t>Coaches</t>
  </si>
  <si>
    <t>Umpires</t>
  </si>
  <si>
    <t>Tournament Registrations</t>
  </si>
  <si>
    <t>Umpire Scheduler</t>
  </si>
  <si>
    <t>Webpage Fee</t>
  </si>
  <si>
    <t>TOTAL EXPENSES</t>
  </si>
  <si>
    <t>Net Income (Loss)</t>
  </si>
  <si>
    <t>Cash Reconciliation</t>
  </si>
  <si>
    <t>Cash Balance Beginning</t>
  </si>
  <si>
    <t>Cash Balance Ending</t>
  </si>
  <si>
    <t>Adjusted Bank Statement Balance</t>
  </si>
  <si>
    <t>Variance</t>
  </si>
  <si>
    <t>April</t>
  </si>
  <si>
    <t>May</t>
  </si>
  <si>
    <t xml:space="preserve">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</si>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</sst>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0" fillId="0" borderId="0" xfId="0" applyNumberFormat="1" applyFill="1"/>
    <xf numFmtId="0" fontId="0" fillId="2" borderId="0" xfId="0" applyFill="1"/>
    <xf numFmtId="4" fontId="0" fillId="2" borderId="0" xfId="0" applyNumberFormat="1" applyFill="1"/>
    <xf numFmtId="0" fontId="2" fillId="0" borderId="0" xfId="0" applyFont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2" xfId="0" applyNumberFormat="1" applyBorder="1"/>
    <xf numFmtId="14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/>
    <xf numFmtId="164" fontId="0" fillId="0" borderId="4" xfId="0" applyNumberFormat="1" applyBorder="1"/>
    <xf numFmtId="4" fontId="1" fillId="0" borderId="0" xfId="0" applyNumberFormat="1" applyFont="1"/>
    <xf numFmtId="164" fontId="0" fillId="0" borderId="0" xfId="0" applyNumberFormat="1" applyFill="1"/>
    <xf numFmtId="164" fontId="1" fillId="0" borderId="1" xfId="0" applyNumberFormat="1" applyFont="1" applyFill="1" applyBorder="1"/>
    <xf numFmtId="164" fontId="1" fillId="0" borderId="3" xfId="0" applyNumberFormat="1" applyFont="1" applyFill="1" applyBorder="1"/>
    <xf numFmtId="164" fontId="1" fillId="0" borderId="0" xfId="0" applyNumberFormat="1" applyFont="1" applyFill="1"/>
    <xf numFmtId="164" fontId="0" fillId="0" borderId="2" xfId="0" applyNumberFormat="1" applyFill="1" applyBorder="1"/>
    <xf numFmtId="164" fontId="0" fillId="0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FF6FF-E80A-6F43-9167-C8EBE43E98FA}">
  <sheetPr>
    <pageSetUpPr fitToPage="1"/>
  </sheetPr>
  <dimension ref="A1:G62"/>
  <sheetViews>
    <sheetView tabSelected="1" topLeftCell="A38" workbookViewId="0">
      <selection activeCell="G64" sqref="G64"/>
    </sheetView>
  </sheetViews>
  <sheetFormatPr baseColWidth="10" defaultRowHeight="16" x14ac:dyDescent="0.2"/>
  <cols>
    <col min="3" max="3" width="26.33203125" customWidth="1"/>
    <col min="4" max="4" width="12.5" customWidth="1"/>
  </cols>
  <sheetData>
    <row r="1" spans="1:7" x14ac:dyDescent="0.2">
      <c r="A1" s="1" t="s">
        <v>0</v>
      </c>
      <c r="D1" s="2">
        <v>2021</v>
      </c>
    </row>
    <row r="2" spans="1:7" x14ac:dyDescent="0.2">
      <c r="A2" s="1" t="s">
        <v>1</v>
      </c>
      <c r="D2" s="3" t="s">
        <v>2</v>
      </c>
      <c r="E2" s="5" t="s">
        <v>53</v>
      </c>
      <c r="F2" s="5" t="s">
        <v>54</v>
      </c>
      <c r="G2" s="16" t="s">
        <v>56</v>
      </c>
    </row>
    <row r="3" spans="1:7" x14ac:dyDescent="0.2">
      <c r="B3" s="1" t="s">
        <v>3</v>
      </c>
      <c r="D3" s="4"/>
      <c r="E3" s="5"/>
      <c r="F3" s="5"/>
      <c r="G3" s="1"/>
    </row>
    <row r="4" spans="1:7" x14ac:dyDescent="0.2">
      <c r="C4" t="s">
        <v>4</v>
      </c>
      <c r="D4" s="5">
        <v>6000</v>
      </c>
      <c r="E4" s="19">
        <v>477</v>
      </c>
      <c r="F4" s="19">
        <v>1249.05</v>
      </c>
      <c r="G4" s="16">
        <v>3787.05</v>
      </c>
    </row>
    <row r="5" spans="1:7" x14ac:dyDescent="0.2">
      <c r="C5" t="s">
        <v>5</v>
      </c>
      <c r="D5" s="4">
        <v>1250</v>
      </c>
      <c r="E5" s="6">
        <v>179</v>
      </c>
      <c r="F5" s="6">
        <v>746</v>
      </c>
      <c r="G5" s="18">
        <v>925</v>
      </c>
    </row>
    <row r="6" spans="1:7" x14ac:dyDescent="0.2">
      <c r="B6" s="1" t="s">
        <v>6</v>
      </c>
      <c r="D6" s="4">
        <v>500</v>
      </c>
      <c r="E6" s="6"/>
      <c r="F6" s="6">
        <v>8.31</v>
      </c>
      <c r="G6" s="18">
        <v>481.44</v>
      </c>
    </row>
    <row r="7" spans="1:7" x14ac:dyDescent="0.2">
      <c r="B7" s="1" t="s">
        <v>7</v>
      </c>
      <c r="D7" s="4"/>
      <c r="E7" s="6"/>
      <c r="F7" s="6"/>
      <c r="G7" s="18"/>
    </row>
    <row r="8" spans="1:7" x14ac:dyDescent="0.2">
      <c r="C8" t="s">
        <v>8</v>
      </c>
      <c r="D8" s="4">
        <v>3000</v>
      </c>
      <c r="E8" s="6"/>
      <c r="F8" s="6"/>
      <c r="G8" s="18">
        <v>1030.2</v>
      </c>
    </row>
    <row r="9" spans="1:7" x14ac:dyDescent="0.2">
      <c r="C9" t="s">
        <v>9</v>
      </c>
      <c r="D9" s="4">
        <v>1250</v>
      </c>
      <c r="E9" s="6"/>
      <c r="F9" s="6"/>
      <c r="G9" s="18">
        <v>0</v>
      </c>
    </row>
    <row r="10" spans="1:7" x14ac:dyDescent="0.2">
      <c r="C10" t="s">
        <v>10</v>
      </c>
      <c r="D10" s="4">
        <v>21244.5</v>
      </c>
      <c r="E10" s="6"/>
      <c r="F10" s="6"/>
      <c r="G10" s="18">
        <v>21244.49</v>
      </c>
    </row>
    <row r="11" spans="1:7" x14ac:dyDescent="0.2">
      <c r="C11" t="s">
        <v>11</v>
      </c>
      <c r="D11" s="6">
        <v>1900</v>
      </c>
      <c r="E11" s="6"/>
      <c r="F11" s="6"/>
      <c r="G11" s="18">
        <v>0</v>
      </c>
    </row>
    <row r="12" spans="1:7" x14ac:dyDescent="0.2">
      <c r="B12" s="1" t="s">
        <v>12</v>
      </c>
      <c r="D12" s="4"/>
      <c r="E12" s="6"/>
      <c r="F12" s="6"/>
      <c r="G12" s="18"/>
    </row>
    <row r="13" spans="1:7" x14ac:dyDescent="0.2">
      <c r="C13" t="s">
        <v>13</v>
      </c>
      <c r="D13" s="4">
        <v>1000</v>
      </c>
      <c r="E13" s="6"/>
      <c r="F13" s="6"/>
      <c r="G13" s="18">
        <v>1779.27</v>
      </c>
    </row>
    <row r="14" spans="1:7" x14ac:dyDescent="0.2">
      <c r="C14" t="s">
        <v>14</v>
      </c>
      <c r="D14" s="4">
        <v>5500</v>
      </c>
      <c r="E14" s="6">
        <v>175</v>
      </c>
      <c r="F14" s="6"/>
      <c r="G14" s="18">
        <v>6500.25</v>
      </c>
    </row>
    <row r="15" spans="1:7" x14ac:dyDescent="0.2">
      <c r="C15" t="s">
        <v>15</v>
      </c>
      <c r="D15" s="4">
        <v>0</v>
      </c>
      <c r="E15" s="6"/>
      <c r="F15" s="6"/>
      <c r="G15" s="18">
        <v>0</v>
      </c>
    </row>
    <row r="16" spans="1:7" x14ac:dyDescent="0.2">
      <c r="C16" t="s">
        <v>16</v>
      </c>
      <c r="D16" s="4">
        <v>1000</v>
      </c>
      <c r="E16" s="6"/>
      <c r="F16" s="6"/>
      <c r="G16" s="18">
        <v>0</v>
      </c>
    </row>
    <row r="17" spans="1:7" x14ac:dyDescent="0.2">
      <c r="C17" s="7" t="s">
        <v>17</v>
      </c>
      <c r="D17" s="8"/>
      <c r="E17" s="6">
        <v>8333.6</v>
      </c>
      <c r="F17" s="6"/>
      <c r="G17" s="18">
        <v>8333.6</v>
      </c>
    </row>
    <row r="18" spans="1:7" x14ac:dyDescent="0.2">
      <c r="B18" s="1" t="s">
        <v>18</v>
      </c>
      <c r="D18" s="4">
        <v>0</v>
      </c>
      <c r="E18" s="6">
        <v>50</v>
      </c>
      <c r="F18" s="6">
        <v>225</v>
      </c>
      <c r="G18" s="18">
        <v>310</v>
      </c>
    </row>
    <row r="19" spans="1:7" x14ac:dyDescent="0.2">
      <c r="B19" s="1" t="s">
        <v>19</v>
      </c>
      <c r="D19" s="4">
        <v>35000</v>
      </c>
      <c r="E19" s="6" t="s">
        <v>55</v>
      </c>
      <c r="F19" s="6"/>
      <c r="G19" s="18"/>
    </row>
    <row r="20" spans="1:7" x14ac:dyDescent="0.2">
      <c r="B20" s="1"/>
      <c r="C20" s="9" t="s">
        <v>20</v>
      </c>
      <c r="D20" s="4"/>
      <c r="E20" s="6">
        <v>4350</v>
      </c>
      <c r="F20" s="6">
        <v>650</v>
      </c>
      <c r="G20" s="18">
        <v>15750</v>
      </c>
    </row>
    <row r="21" spans="1:7" x14ac:dyDescent="0.2">
      <c r="B21" s="1"/>
      <c r="C21" s="9" t="s">
        <v>21</v>
      </c>
      <c r="D21" s="4"/>
      <c r="E21" s="6">
        <v>2000</v>
      </c>
      <c r="F21" s="6">
        <v>200</v>
      </c>
      <c r="G21" s="18">
        <v>4400</v>
      </c>
    </row>
    <row r="22" spans="1:7" x14ac:dyDescent="0.2">
      <c r="B22" s="1"/>
      <c r="C22" s="9" t="s">
        <v>22</v>
      </c>
      <c r="D22" s="4"/>
      <c r="E22" s="6">
        <v>11296</v>
      </c>
      <c r="F22" s="4">
        <v>1300</v>
      </c>
      <c r="G22" s="18">
        <v>16231</v>
      </c>
    </row>
    <row r="23" spans="1:7" x14ac:dyDescent="0.2">
      <c r="B23" s="1" t="s">
        <v>23</v>
      </c>
      <c r="C23" s="1"/>
      <c r="D23" s="4">
        <v>1600</v>
      </c>
      <c r="E23" s="6"/>
      <c r="F23" s="4"/>
      <c r="G23" s="18">
        <v>500</v>
      </c>
    </row>
    <row r="24" spans="1:7" x14ac:dyDescent="0.2">
      <c r="B24" s="1" t="s">
        <v>24</v>
      </c>
      <c r="D24" s="4">
        <v>500</v>
      </c>
      <c r="E24" s="6"/>
      <c r="F24" s="4"/>
      <c r="G24" s="18">
        <v>29.4</v>
      </c>
    </row>
    <row r="25" spans="1:7" x14ac:dyDescent="0.2">
      <c r="A25" s="1" t="s">
        <v>25</v>
      </c>
      <c r="D25" s="10">
        <f>SUM(D4:D24)</f>
        <v>79744.5</v>
      </c>
      <c r="E25" s="20">
        <f t="shared" ref="E25:F25" si="0">SUM(E4:E24)</f>
        <v>26860.6</v>
      </c>
      <c r="F25" s="10">
        <f t="shared" si="0"/>
        <v>4378.3599999999997</v>
      </c>
      <c r="G25" s="10">
        <f t="shared" ref="E25:G25" si="1">SUM(G4:G24)</f>
        <v>81301.699999999983</v>
      </c>
    </row>
    <row r="26" spans="1:7" x14ac:dyDescent="0.2">
      <c r="A26" s="1" t="s">
        <v>26</v>
      </c>
      <c r="D26" s="4"/>
      <c r="E26" s="19"/>
      <c r="F26" s="5"/>
      <c r="G26" s="1"/>
    </row>
    <row r="27" spans="1:7" x14ac:dyDescent="0.2">
      <c r="B27" s="1" t="s">
        <v>27</v>
      </c>
      <c r="D27" s="5">
        <v>1200</v>
      </c>
      <c r="E27" s="19"/>
      <c r="F27" s="19">
        <v>8.0500000000000007</v>
      </c>
      <c r="G27" s="16">
        <v>583.04999999999995</v>
      </c>
    </row>
    <row r="28" spans="1:7" x14ac:dyDescent="0.2">
      <c r="B28" s="1" t="s">
        <v>28</v>
      </c>
      <c r="D28" s="4">
        <v>4000</v>
      </c>
      <c r="E28" s="6">
        <v>2194.08</v>
      </c>
      <c r="F28" s="6">
        <v>2509.09</v>
      </c>
      <c r="G28" s="18">
        <v>6649.53</v>
      </c>
    </row>
    <row r="29" spans="1:7" x14ac:dyDescent="0.2">
      <c r="B29" s="1" t="s">
        <v>12</v>
      </c>
      <c r="D29" s="4"/>
      <c r="E29" s="6"/>
      <c r="F29" s="6"/>
      <c r="G29" s="18"/>
    </row>
    <row r="30" spans="1:7" x14ac:dyDescent="0.2">
      <c r="C30" t="s">
        <v>14</v>
      </c>
      <c r="D30" s="4">
        <v>2500</v>
      </c>
      <c r="E30" s="6"/>
      <c r="F30" s="6"/>
      <c r="G30" s="18">
        <v>2223.23</v>
      </c>
    </row>
    <row r="31" spans="1:7" x14ac:dyDescent="0.2">
      <c r="C31" s="7" t="s">
        <v>17</v>
      </c>
      <c r="D31" s="8"/>
      <c r="E31" s="6"/>
      <c r="F31" s="6"/>
      <c r="G31" s="18">
        <v>7281.11</v>
      </c>
    </row>
    <row r="32" spans="1:7" x14ac:dyDescent="0.2">
      <c r="B32" s="1" t="s">
        <v>29</v>
      </c>
      <c r="D32" s="4">
        <v>900</v>
      </c>
      <c r="E32" s="6"/>
      <c r="F32" s="6">
        <v>505</v>
      </c>
      <c r="G32" s="18">
        <v>820</v>
      </c>
    </row>
    <row r="33" spans="2:7" x14ac:dyDescent="0.2">
      <c r="B33" s="1" t="s">
        <v>30</v>
      </c>
      <c r="D33" s="4">
        <v>2500</v>
      </c>
      <c r="E33" s="6">
        <v>66.03</v>
      </c>
      <c r="F33" s="6">
        <v>569.78</v>
      </c>
      <c r="G33" s="18">
        <v>635.80999999999995</v>
      </c>
    </row>
    <row r="34" spans="2:7" x14ac:dyDescent="0.2">
      <c r="B34" s="1" t="s">
        <v>18</v>
      </c>
      <c r="D34" s="4">
        <v>0</v>
      </c>
      <c r="E34" s="6"/>
      <c r="F34" s="6"/>
      <c r="G34" s="18">
        <v>0</v>
      </c>
    </row>
    <row r="35" spans="2:7" x14ac:dyDescent="0.2">
      <c r="B35" s="1" t="s">
        <v>31</v>
      </c>
      <c r="D35" s="4">
        <v>200</v>
      </c>
      <c r="E35" s="6">
        <v>134</v>
      </c>
      <c r="F35" s="6">
        <v>394.55</v>
      </c>
      <c r="G35" s="18">
        <v>655.1</v>
      </c>
    </row>
    <row r="36" spans="2:7" x14ac:dyDescent="0.2">
      <c r="B36" s="1" t="s">
        <v>20</v>
      </c>
      <c r="D36" s="4">
        <v>1500</v>
      </c>
      <c r="E36" s="4"/>
      <c r="F36" s="6"/>
      <c r="G36" s="18">
        <v>5112</v>
      </c>
    </row>
    <row r="37" spans="2:7" x14ac:dyDescent="0.2">
      <c r="B37" s="1" t="s">
        <v>32</v>
      </c>
      <c r="D37" s="4">
        <v>1200</v>
      </c>
      <c r="E37" s="4"/>
      <c r="F37" s="6">
        <v>1475.03</v>
      </c>
      <c r="G37" s="18">
        <v>1475.03</v>
      </c>
    </row>
    <row r="38" spans="2:7" x14ac:dyDescent="0.2">
      <c r="B38" s="1" t="s">
        <v>33</v>
      </c>
      <c r="D38" s="4"/>
      <c r="E38" s="4"/>
      <c r="F38" s="6"/>
      <c r="G38" s="18"/>
    </row>
    <row r="39" spans="2:7" x14ac:dyDescent="0.2">
      <c r="C39" t="s">
        <v>34</v>
      </c>
      <c r="D39" s="4">
        <v>23000</v>
      </c>
      <c r="E39" s="4"/>
      <c r="F39" s="6">
        <v>2127</v>
      </c>
      <c r="G39" s="18">
        <v>7544.17</v>
      </c>
    </row>
    <row r="40" spans="2:7" x14ac:dyDescent="0.2">
      <c r="C40" s="11" t="s">
        <v>35</v>
      </c>
      <c r="D40" s="4"/>
      <c r="E40" s="4"/>
      <c r="F40" s="6">
        <v>313.5</v>
      </c>
      <c r="G40" s="18">
        <v>1602.33</v>
      </c>
    </row>
    <row r="41" spans="2:7" x14ac:dyDescent="0.2">
      <c r="C41" s="12" t="s">
        <v>36</v>
      </c>
      <c r="D41" s="4">
        <v>8000</v>
      </c>
      <c r="E41" s="4"/>
      <c r="F41" s="6">
        <v>394.8</v>
      </c>
      <c r="G41" s="18">
        <v>394.8</v>
      </c>
    </row>
    <row r="42" spans="2:7" x14ac:dyDescent="0.2">
      <c r="C42" s="11" t="s">
        <v>37</v>
      </c>
      <c r="D42" s="4"/>
      <c r="E42" s="4"/>
      <c r="F42" s="6"/>
      <c r="G42" s="18">
        <v>0</v>
      </c>
    </row>
    <row r="43" spans="2:7" x14ac:dyDescent="0.2">
      <c r="C43" t="s">
        <v>38</v>
      </c>
      <c r="D43" s="4">
        <v>1800</v>
      </c>
      <c r="E43" s="4"/>
      <c r="F43" s="6">
        <v>213.77</v>
      </c>
      <c r="G43" s="18">
        <v>213.77</v>
      </c>
    </row>
    <row r="44" spans="2:7" x14ac:dyDescent="0.2">
      <c r="C44" s="11" t="s">
        <v>39</v>
      </c>
      <c r="D44" s="4"/>
      <c r="E44" s="4"/>
      <c r="F44" s="6"/>
      <c r="G44" s="18">
        <v>0</v>
      </c>
    </row>
    <row r="45" spans="2:7" x14ac:dyDescent="0.2">
      <c r="D45" s="4"/>
      <c r="E45" s="4"/>
      <c r="F45" s="6"/>
      <c r="G45" s="18">
        <v>0</v>
      </c>
    </row>
    <row r="46" spans="2:7" x14ac:dyDescent="0.2">
      <c r="B46" s="1" t="s">
        <v>40</v>
      </c>
      <c r="D46" s="4"/>
      <c r="E46" s="4"/>
      <c r="F46" s="6"/>
      <c r="G46" s="18"/>
    </row>
    <row r="47" spans="2:7" x14ac:dyDescent="0.2">
      <c r="C47" t="s">
        <v>41</v>
      </c>
      <c r="D47" s="4">
        <v>25750</v>
      </c>
      <c r="E47" s="4"/>
      <c r="F47" s="6">
        <v>8583.32</v>
      </c>
      <c r="G47" s="18">
        <v>17166.64</v>
      </c>
    </row>
    <row r="48" spans="2:7" x14ac:dyDescent="0.2">
      <c r="C48" t="s">
        <v>42</v>
      </c>
      <c r="D48" s="4">
        <v>10000</v>
      </c>
      <c r="E48" s="6">
        <v>1065</v>
      </c>
      <c r="F48" s="6">
        <v>1520</v>
      </c>
      <c r="G48" s="18">
        <v>5890</v>
      </c>
    </row>
    <row r="49" spans="1:7" x14ac:dyDescent="0.2">
      <c r="B49" s="1" t="s">
        <v>43</v>
      </c>
      <c r="D49" s="4">
        <v>1700</v>
      </c>
      <c r="E49" s="6"/>
      <c r="F49" s="6"/>
      <c r="G49" s="18">
        <v>700</v>
      </c>
    </row>
    <row r="50" spans="1:7" x14ac:dyDescent="0.2">
      <c r="B50" s="1" t="s">
        <v>44</v>
      </c>
      <c r="D50" s="4">
        <v>500</v>
      </c>
      <c r="E50" s="6"/>
      <c r="F50" s="6"/>
      <c r="G50" s="18">
        <v>0</v>
      </c>
    </row>
    <row r="51" spans="1:7" x14ac:dyDescent="0.2">
      <c r="B51" s="1" t="s">
        <v>45</v>
      </c>
      <c r="D51" s="4">
        <v>450</v>
      </c>
      <c r="E51" s="6"/>
      <c r="F51" s="6"/>
      <c r="G51" s="18">
        <v>402.63</v>
      </c>
    </row>
    <row r="52" spans="1:7" x14ac:dyDescent="0.2">
      <c r="B52" s="1" t="s">
        <v>24</v>
      </c>
      <c r="D52" s="4">
        <v>500</v>
      </c>
      <c r="E52" s="6">
        <v>200</v>
      </c>
      <c r="F52" s="6"/>
      <c r="G52" s="18">
        <v>614.91999999999996</v>
      </c>
    </row>
    <row r="53" spans="1:7" x14ac:dyDescent="0.2">
      <c r="B53" s="1"/>
      <c r="D53" s="13"/>
      <c r="E53" s="6"/>
      <c r="F53" s="4"/>
      <c r="G53" s="18"/>
    </row>
    <row r="54" spans="1:7" x14ac:dyDescent="0.2">
      <c r="A54" s="1" t="s">
        <v>46</v>
      </c>
      <c r="D54" s="10">
        <f>SUM(D27:D53)</f>
        <v>85700</v>
      </c>
      <c r="E54" s="20">
        <f t="shared" ref="E54:F54" si="2">SUM(E27:E53)</f>
        <v>3659.11</v>
      </c>
      <c r="F54" s="10">
        <f t="shared" si="2"/>
        <v>18613.89</v>
      </c>
      <c r="G54" s="10">
        <f t="shared" ref="E54:G54" si="3">SUM(G27:G53)</f>
        <v>59964.119999999995</v>
      </c>
    </row>
    <row r="55" spans="1:7" x14ac:dyDescent="0.2">
      <c r="A55" s="14"/>
      <c r="D55" s="4"/>
      <c r="E55" s="19"/>
      <c r="F55" s="5"/>
      <c r="G55" s="16"/>
    </row>
    <row r="56" spans="1:7" ht="17" thickBot="1" x14ac:dyDescent="0.25">
      <c r="A56" s="1" t="s">
        <v>47</v>
      </c>
      <c r="B56" s="1"/>
      <c r="C56" s="1"/>
      <c r="D56" s="15">
        <f>D25-D54</f>
        <v>-5955.5</v>
      </c>
      <c r="E56" s="21">
        <f t="shared" ref="E56:F56" si="4">E25-E54</f>
        <v>23201.489999999998</v>
      </c>
      <c r="F56" s="15">
        <f t="shared" si="4"/>
        <v>-14235.529999999999</v>
      </c>
      <c r="G56" s="15">
        <f t="shared" ref="E56:G56" si="5">G25-G54</f>
        <v>21337.579999999987</v>
      </c>
    </row>
    <row r="57" spans="1:7" ht="17" thickTop="1" x14ac:dyDescent="0.2">
      <c r="A57" s="1"/>
      <c r="B57" s="1"/>
      <c r="C57" s="1" t="s">
        <v>48</v>
      </c>
      <c r="D57" s="16"/>
      <c r="E57" s="22"/>
      <c r="F57" s="16"/>
    </row>
    <row r="58" spans="1:7" x14ac:dyDescent="0.2">
      <c r="C58" t="s">
        <v>49</v>
      </c>
      <c r="D58" s="4">
        <v>14956.56</v>
      </c>
      <c r="E58" s="19">
        <v>53022.31</v>
      </c>
      <c r="F58" s="19">
        <v>76223.8</v>
      </c>
    </row>
    <row r="59" spans="1:7" x14ac:dyDescent="0.2">
      <c r="C59" t="s">
        <v>50</v>
      </c>
      <c r="D59" s="4">
        <v>9001.06</v>
      </c>
      <c r="E59" s="23">
        <v>76223.8</v>
      </c>
      <c r="F59" s="5">
        <v>63078.27</v>
      </c>
    </row>
    <row r="60" spans="1:7" x14ac:dyDescent="0.2">
      <c r="C60" t="s">
        <v>51</v>
      </c>
      <c r="D60" s="4"/>
      <c r="E60" s="19">
        <v>76548.800000000003</v>
      </c>
      <c r="F60" s="19">
        <v>63662.82</v>
      </c>
    </row>
    <row r="61" spans="1:7" ht="17" thickBot="1" x14ac:dyDescent="0.25">
      <c r="C61" t="s">
        <v>52</v>
      </c>
      <c r="D61" s="4"/>
      <c r="E61" s="24">
        <v>325</v>
      </c>
      <c r="F61" s="17">
        <v>629.54999999999995</v>
      </c>
    </row>
    <row r="62" spans="1:7" ht="17" thickTop="1" x14ac:dyDescent="0.2"/>
  </sheetData>
  <pageMargins left="0.7" right="0.7" top="0.75" bottom="0.75" header="0.3" footer="0.3"/>
  <pageSetup scale="74" orientation="portrait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2021-06-16T23:57:41Z</cp:lastPrinted>
  <dcterms:created xsi:type="dcterms:W3CDTF">2021-05-12T01:26:43Z</dcterms:created>
  <dcterms:modified xsi:type="dcterms:W3CDTF">2021-06-17T01:09:37Z</dcterms:modified>
</cp:coreProperties>
</file>